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5304d727ea2cbe8d/Documents old/SSA Virtual Equitation/2024-25 VE/Results/November/"/>
    </mc:Choice>
  </mc:AlternateContent>
  <xr:revisionPtr revIDLastSave="141" documentId="8_{864A594B-93A3-4A66-8641-7702C8C940E3}" xr6:coauthVersionLast="47" xr6:coauthVersionMax="47" xr10:uidLastSave="{ED0D2D3C-44D2-4FBF-A15F-263E92E167C6}"/>
  <bookViews>
    <workbookView xWindow="-108" yWindow="-108" windowWidth="23256" windowHeight="13896" xr2:uid="{00000000-000D-0000-FFFF-FFFF00000000}"/>
  </bookViews>
  <sheets>
    <sheet name="SSA Ent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S39" i="1" l="1"/>
  <c r="S37" i="1"/>
  <c r="S38" i="1"/>
  <c r="S36" i="1"/>
  <c r="S33" i="1"/>
  <c r="S34" i="1"/>
  <c r="S35" i="1"/>
  <c r="S32" i="1"/>
  <c r="F60" i="1"/>
  <c r="F55" i="1"/>
  <c r="F47" i="1"/>
  <c r="F61" i="1"/>
  <c r="F56" i="1"/>
  <c r="F51" i="1"/>
  <c r="F46" i="1"/>
  <c r="F35" i="1"/>
  <c r="F42" i="1"/>
  <c r="F37" i="1"/>
  <c r="F34" i="1"/>
  <c r="F41" i="1"/>
  <c r="F39" i="1"/>
  <c r="F40" i="1"/>
  <c r="F36" i="1"/>
  <c r="F33" i="1"/>
  <c r="F38" i="1"/>
  <c r="F29" i="1"/>
  <c r="F28" i="1"/>
  <c r="F23" i="1"/>
  <c r="F21" i="1"/>
  <c r="F22" i="1"/>
  <c r="F25" i="1"/>
  <c r="F24" i="1"/>
  <c r="S42" i="1" l="1"/>
  <c r="Q51" i="1"/>
</calcChain>
</file>

<file path=xl/sharedStrings.xml><?xml version="1.0" encoding="utf-8"?>
<sst xmlns="http://schemas.openxmlformats.org/spreadsheetml/2006/main" count="102" uniqueCount="56">
  <si>
    <t>Rider</t>
  </si>
  <si>
    <t>Horse</t>
  </si>
  <si>
    <t>Collectives</t>
  </si>
  <si>
    <t>Score</t>
  </si>
  <si>
    <t>%</t>
  </si>
  <si>
    <t>Aylish</t>
  </si>
  <si>
    <t>April Edwards</t>
  </si>
  <si>
    <t>Milly Webb</t>
  </si>
  <si>
    <t>Romeo</t>
  </si>
  <si>
    <t>Michele Vassallo</t>
  </si>
  <si>
    <t>Georgia Senior</t>
  </si>
  <si>
    <t>Bessie</t>
  </si>
  <si>
    <t>Shauna Davis</t>
  </si>
  <si>
    <t>Beechburn Cinnabar</t>
  </si>
  <si>
    <t>Back Seat Driver</t>
  </si>
  <si>
    <t>Morgan Nicholson</t>
  </si>
  <si>
    <t>Karrie McGill</t>
  </si>
  <si>
    <t>Craughwell Strawberry Lad</t>
  </si>
  <si>
    <t>Michaela Trappe</t>
  </si>
  <si>
    <t>Cwmdovey Fintans Marv</t>
  </si>
  <si>
    <t>Jenny Allen</t>
  </si>
  <si>
    <t>Henrietta Wilkins</t>
  </si>
  <si>
    <t>Treacle</t>
  </si>
  <si>
    <t>Beatrice Wilkins</t>
  </si>
  <si>
    <t>Cwmsyfiog High Light</t>
  </si>
  <si>
    <t>Lucy Higgins</t>
  </si>
  <si>
    <t>Alexandra Snook</t>
  </si>
  <si>
    <t>Castle Paige</t>
  </si>
  <si>
    <t>Moretonhall Storming Norman</t>
  </si>
  <si>
    <t>Belinda Wilkins</t>
  </si>
  <si>
    <t>Mystical Masie</t>
  </si>
  <si>
    <t>Polly</t>
  </si>
  <si>
    <t>Meghann Boulton</t>
  </si>
  <si>
    <t>Gill Greenwood</t>
  </si>
  <si>
    <t>Jess Lewis</t>
  </si>
  <si>
    <t>Kinchie</t>
  </si>
  <si>
    <t>Marshall Meadows Indiana</t>
  </si>
  <si>
    <t>Berit Hoffmann</t>
  </si>
  <si>
    <t>Neela B</t>
  </si>
  <si>
    <t>Tanya Leiper</t>
  </si>
  <si>
    <t>Uther</t>
  </si>
  <si>
    <t>Kirsty Scotland</t>
  </si>
  <si>
    <t>Razelle</t>
  </si>
  <si>
    <t>Out of</t>
  </si>
  <si>
    <t>SSA Virtual Equitation: 2</t>
  </si>
  <si>
    <t>Date: November 2024</t>
  </si>
  <si>
    <t>Judge: Lisa Lane</t>
  </si>
  <si>
    <t>Eq 6</t>
  </si>
  <si>
    <t>Class 1 - Lead Rein Equitation</t>
  </si>
  <si>
    <t>Class 2a - Adult/Junior Newcomers Equitation</t>
  </si>
  <si>
    <t>Class 3a - Junior Novice Equitation</t>
  </si>
  <si>
    <t>Class 3b - Adult Novice Equitation</t>
  </si>
  <si>
    <t>Class 3c - Riding School Adult Novice Equitation</t>
  </si>
  <si>
    <t>Class 4c- Adult Intermediate Equitation (Long Arena)</t>
  </si>
  <si>
    <t>Class 4a - Adult Intermediate Equitation – (Short Arena).</t>
  </si>
  <si>
    <t>Class 5g - Adult Open Equitation (Long Arena)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</si>
</sst>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u/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1</xdr:row>
      <xdr:rowOff>59289</xdr:rowOff>
    </xdr:from>
    <xdr:to>
      <xdr:col>1</xdr:col>
      <xdr:colOff>2636520</xdr:colOff>
      <xdr:row>6</xdr:row>
      <xdr:rowOff>17316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CE12A0A-0177-4225-A65F-F2C7790D5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" y="249789"/>
          <a:ext cx="2787016" cy="910527"/>
        </a:xfrm>
        <a:prstGeom prst="rect">
          <a:avLst/>
        </a:prstGeom>
      </xdr:spPr>
    </xdr:pic>
    <xdr:clientData/>
  </xdr:twoCellAnchor>
  <xdr:twoCellAnchor editAs="oneCell">
    <xdr:from>
      <xdr:col>4</xdr:col>
      <xdr:colOff>4329</xdr:colOff>
      <xdr:row>1</xdr:row>
      <xdr:rowOff>14389</xdr:rowOff>
    </xdr:from>
    <xdr:to>
      <xdr:col>5</xdr:col>
      <xdr:colOff>653416</xdr:colOff>
      <xdr:row>6</xdr:row>
      <xdr:rowOff>22860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71B420B-52E3-4A1B-92D7-8CFB1890D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0849" y="204889"/>
          <a:ext cx="1533007" cy="960971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4</xdr:row>
      <xdr:rowOff>81915</xdr:rowOff>
    </xdr:from>
    <xdr:to>
      <xdr:col>2</xdr:col>
      <xdr:colOff>2392680</xdr:colOff>
      <xdr:row>10</xdr:row>
      <xdr:rowOff>213360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284E704-7485-4520-9C3F-8F3F5DE449A9}"/>
            </a:ext>
          </a:extLst>
        </xdr:cNvPr>
        <xdr:cNvSpPr txBox="1"/>
      </xdr:nvSpPr>
      <xdr:spPr>
        <a:xfrm>
          <a:off x="3276600" y="843915"/>
          <a:ext cx="2316480" cy="1304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000" b="1"/>
            <a:t>Side Saddle Association Virtual Equitation Series          </a:t>
          </a:r>
          <a:r>
            <a:rPr lang="en-GB" sz="2000" b="1" baseline="0"/>
            <a:t>     </a:t>
          </a:r>
        </a:p>
        <a:p>
          <a:pPr algn="ctr"/>
          <a:r>
            <a:rPr lang="en-GB" sz="2000" b="1" baseline="0"/>
            <a:t> </a:t>
          </a:r>
          <a:r>
            <a:rPr lang="en-GB" sz="2000" b="1"/>
            <a:t>2024/25 </a:t>
          </a:r>
          <a:br>
            <a:rPr lang="en-GB" sz="2000" b="1"/>
          </a:br>
          <a:br>
            <a:rPr lang="en-GB" sz="2000" b="1"/>
          </a:br>
          <a:endParaRPr lang="en-GB" sz="2000" b="1"/>
        </a:p>
        <a:p>
          <a:endParaRPr lang="en-GB" sz="20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61"/>
  <sheetViews>
    <sheetView tabSelected="1" topLeftCell="A7" workbookViewId="0">
      <selection activeCell="J32" sqref="J32"/>
    </sheetView>
  </sheetViews>
  <sheetFormatPr defaultColWidth="9.109375" defaultRowHeight="15.6" x14ac:dyDescent="0.3"/>
  <cols>
    <col min="1" max="1" width="5.109375" style="1" customWidth="1"/>
    <col min="2" max="2" width="41.5546875" style="1" customWidth="1"/>
    <col min="3" max="3" width="36" style="1" bestFit="1" customWidth="1"/>
    <col min="4" max="4" width="11.33203125" style="1" customWidth="1"/>
    <col min="5" max="5" width="12.88671875" style="7" bestFit="1" customWidth="1"/>
    <col min="6" max="6" width="9.88671875" style="7" customWidth="1"/>
    <col min="7" max="7" width="0" style="1" hidden="1" customWidth="1"/>
    <col min="8" max="16384" width="9.109375" style="1"/>
  </cols>
  <sheetData>
    <row r="1" spans="1:7" ht="15" customHeight="1" x14ac:dyDescent="0.3"/>
    <row r="2" spans="1:7" ht="15" customHeight="1" x14ac:dyDescent="0.3"/>
    <row r="3" spans="1:7" ht="15" customHeight="1" x14ac:dyDescent="0.3"/>
    <row r="4" spans="1:7" ht="15" customHeight="1" x14ac:dyDescent="0.3"/>
    <row r="5" spans="1:7" ht="15" customHeight="1" x14ac:dyDescent="0.3"/>
    <row r="6" spans="1:7" ht="15" customHeight="1" x14ac:dyDescent="0.3"/>
    <row r="7" spans="1:7" ht="15" customHeight="1" x14ac:dyDescent="0.3"/>
    <row r="8" spans="1:7" ht="15" customHeight="1" x14ac:dyDescent="0.3"/>
    <row r="9" spans="1:7" ht="15" customHeight="1" x14ac:dyDescent="0.3"/>
    <row r="10" spans="1:7" s="6" customFormat="1" ht="17.399999999999999" x14ac:dyDescent="0.3">
      <c r="A10" s="5" t="s">
        <v>44</v>
      </c>
      <c r="E10" s="8"/>
      <c r="F10" s="8"/>
    </row>
    <row r="11" spans="1:7" s="6" customFormat="1" ht="17.399999999999999" x14ac:dyDescent="0.3">
      <c r="A11" s="5" t="s">
        <v>45</v>
      </c>
      <c r="E11" s="8"/>
      <c r="F11" s="8"/>
    </row>
    <row r="12" spans="1:7" s="6" customFormat="1" ht="22.2" customHeight="1" x14ac:dyDescent="0.3">
      <c r="A12" s="5" t="s">
        <v>46</v>
      </c>
      <c r="E12" s="8"/>
      <c r="F12" s="8"/>
    </row>
    <row r="13" spans="1:7" s="6" customFormat="1" ht="22.2" customHeight="1" x14ac:dyDescent="0.3">
      <c r="A13" s="5"/>
      <c r="E13" s="8"/>
      <c r="F13" s="8"/>
    </row>
    <row r="14" spans="1:7" ht="17.399999999999999" x14ac:dyDescent="0.3">
      <c r="A14" s="5" t="s">
        <v>48</v>
      </c>
      <c r="B14" s="4"/>
      <c r="F14" s="1"/>
    </row>
    <row r="15" spans="1:7" x14ac:dyDescent="0.3">
      <c r="A15" s="2"/>
      <c r="B15" s="3" t="s">
        <v>0</v>
      </c>
      <c r="C15" s="3" t="s">
        <v>1</v>
      </c>
      <c r="D15" s="3" t="s">
        <v>3</v>
      </c>
      <c r="E15" s="9" t="s">
        <v>2</v>
      </c>
      <c r="F15" s="9" t="s">
        <v>4</v>
      </c>
      <c r="G15" s="3" t="s">
        <v>4</v>
      </c>
    </row>
    <row r="16" spans="1:7" x14ac:dyDescent="0.3">
      <c r="A16" s="2">
        <v>1</v>
      </c>
      <c r="B16" s="10" t="s">
        <v>23</v>
      </c>
      <c r="C16" s="11" t="s">
        <v>24</v>
      </c>
      <c r="D16" s="12">
        <v>122</v>
      </c>
      <c r="E16" s="24">
        <v>93</v>
      </c>
      <c r="F16" s="13">
        <v>81.3</v>
      </c>
      <c r="G16" s="2" t="e">
        <f>E16/H16*100</f>
        <v>#DIV/0!</v>
      </c>
    </row>
    <row r="17" spans="1:19" x14ac:dyDescent="0.3">
      <c r="A17" s="2">
        <v>2</v>
      </c>
      <c r="B17" s="10" t="s">
        <v>21</v>
      </c>
      <c r="C17" s="11" t="s">
        <v>22</v>
      </c>
      <c r="D17" s="12">
        <v>109</v>
      </c>
      <c r="E17" s="24">
        <v>84.5</v>
      </c>
      <c r="F17" s="13">
        <v>72.599999999999994</v>
      </c>
      <c r="G17" s="2" t="e">
        <f>E17/H17*100</f>
        <v>#DIV/0!</v>
      </c>
    </row>
    <row r="18" spans="1:19" x14ac:dyDescent="0.3">
      <c r="B18" s="14"/>
      <c r="C18" s="15"/>
      <c r="D18" s="16"/>
      <c r="E18" s="25"/>
    </row>
    <row r="19" spans="1:19" ht="17.399999999999999" x14ac:dyDescent="0.3">
      <c r="A19" s="5" t="s">
        <v>49</v>
      </c>
      <c r="B19" s="4"/>
      <c r="F19" s="1"/>
    </row>
    <row r="20" spans="1:19" x14ac:dyDescent="0.3">
      <c r="A20" s="2"/>
      <c r="B20" s="3" t="s">
        <v>0</v>
      </c>
      <c r="C20" s="3" t="s">
        <v>1</v>
      </c>
      <c r="D20" s="3" t="s">
        <v>3</v>
      </c>
      <c r="E20" s="9" t="s">
        <v>2</v>
      </c>
      <c r="F20" s="9" t="s">
        <v>4</v>
      </c>
      <c r="G20" s="1" t="s">
        <v>43</v>
      </c>
    </row>
    <row r="21" spans="1:19" ht="15.75" customHeight="1" x14ac:dyDescent="0.3">
      <c r="A21" s="2">
        <v>1</v>
      </c>
      <c r="B21" s="2" t="s">
        <v>12</v>
      </c>
      <c r="C21" s="11" t="s">
        <v>13</v>
      </c>
      <c r="D21" s="12">
        <v>136.5</v>
      </c>
      <c r="E21" s="13">
        <v>97.5</v>
      </c>
      <c r="F21" s="13">
        <f>D21/G23*100</f>
        <v>75.833333333333329</v>
      </c>
      <c r="G21" s="1">
        <v>180</v>
      </c>
    </row>
    <row r="22" spans="1:19" x14ac:dyDescent="0.3">
      <c r="A22" s="2">
        <v>2</v>
      </c>
      <c r="B22" s="2" t="s">
        <v>25</v>
      </c>
      <c r="C22" s="11" t="s">
        <v>36</v>
      </c>
      <c r="D22" s="12">
        <v>132.5</v>
      </c>
      <c r="E22" s="13">
        <v>89.5</v>
      </c>
      <c r="F22" s="13">
        <f>D22/G24*100</f>
        <v>73.611111111111114</v>
      </c>
      <c r="G22" s="1">
        <v>180</v>
      </c>
    </row>
    <row r="23" spans="1:19" x14ac:dyDescent="0.3">
      <c r="A23" s="2">
        <v>3</v>
      </c>
      <c r="B23" s="2" t="s">
        <v>34</v>
      </c>
      <c r="C23" s="18" t="s">
        <v>35</v>
      </c>
      <c r="D23" s="12">
        <v>129.5</v>
      </c>
      <c r="E23" s="13">
        <v>88.5</v>
      </c>
      <c r="F23" s="13">
        <f>D23/G22*100</f>
        <v>71.944444444444443</v>
      </c>
      <c r="G23" s="1">
        <v>180</v>
      </c>
    </row>
    <row r="24" spans="1:19" x14ac:dyDescent="0.3">
      <c r="A24" s="2">
        <v>4</v>
      </c>
      <c r="B24" s="11" t="s">
        <v>7</v>
      </c>
      <c r="C24" s="18" t="s">
        <v>8</v>
      </c>
      <c r="D24" s="12">
        <v>124.5</v>
      </c>
      <c r="E24" s="13">
        <v>82.5</v>
      </c>
      <c r="F24" s="13">
        <f>D24/G21*100</f>
        <v>69.166666666666671</v>
      </c>
      <c r="G24" s="1">
        <v>180</v>
      </c>
    </row>
    <row r="25" spans="1:19" x14ac:dyDescent="0.3">
      <c r="A25" s="2">
        <v>5</v>
      </c>
      <c r="B25" s="2" t="s">
        <v>41</v>
      </c>
      <c r="C25" s="11" t="s">
        <v>42</v>
      </c>
      <c r="D25" s="12">
        <v>123</v>
      </c>
      <c r="E25" s="13">
        <v>83</v>
      </c>
      <c r="F25" s="13">
        <f>D25/G25*100</f>
        <v>68.333333333333329</v>
      </c>
      <c r="G25" s="1">
        <v>180</v>
      </c>
    </row>
    <row r="26" spans="1:19" ht="15" customHeight="1" x14ac:dyDescent="0.3"/>
    <row r="27" spans="1:19" ht="15" customHeight="1" x14ac:dyDescent="0.3">
      <c r="A27" s="5" t="s">
        <v>50</v>
      </c>
      <c r="B27" s="4"/>
      <c r="F27" s="1"/>
    </row>
    <row r="28" spans="1:19" ht="15" customHeight="1" x14ac:dyDescent="0.3">
      <c r="A28" s="19">
        <v>1</v>
      </c>
      <c r="B28" s="19" t="s">
        <v>10</v>
      </c>
      <c r="C28" s="19" t="s">
        <v>11</v>
      </c>
      <c r="D28" s="20">
        <v>258.5</v>
      </c>
      <c r="E28" s="26">
        <v>160.5</v>
      </c>
      <c r="F28" s="13">
        <f>D28/G28*100</f>
        <v>86.166666666666671</v>
      </c>
      <c r="G28" s="1">
        <v>300</v>
      </c>
    </row>
    <row r="29" spans="1:19" ht="15" customHeight="1" x14ac:dyDescent="0.3">
      <c r="A29" s="2">
        <v>2</v>
      </c>
      <c r="B29" s="2" t="s">
        <v>18</v>
      </c>
      <c r="C29" s="11" t="s">
        <v>19</v>
      </c>
      <c r="D29" s="12">
        <v>225</v>
      </c>
      <c r="E29" s="13">
        <v>137.5</v>
      </c>
      <c r="F29" s="13">
        <f>D29/G29*100</f>
        <v>75</v>
      </c>
      <c r="G29" s="1">
        <v>300</v>
      </c>
    </row>
    <row r="30" spans="1:19" ht="15" customHeight="1" x14ac:dyDescent="0.3">
      <c r="D30" s="17"/>
    </row>
    <row r="31" spans="1:19" ht="15" customHeight="1" x14ac:dyDescent="0.3">
      <c r="A31" s="5" t="s">
        <v>51</v>
      </c>
      <c r="B31" s="4"/>
      <c r="F31" s="1"/>
    </row>
    <row r="32" spans="1:19" ht="15" customHeight="1" x14ac:dyDescent="0.3">
      <c r="A32" s="2"/>
      <c r="B32" s="3" t="s">
        <v>0</v>
      </c>
      <c r="C32" s="3" t="s">
        <v>1</v>
      </c>
      <c r="D32" s="3" t="s">
        <v>3</v>
      </c>
      <c r="E32" s="9" t="s">
        <v>2</v>
      </c>
      <c r="F32" s="9" t="s">
        <v>4</v>
      </c>
      <c r="R32" s="1">
        <v>6.5</v>
      </c>
      <c r="S32" s="1">
        <f>R32*2</f>
        <v>13</v>
      </c>
    </row>
    <row r="33" spans="1:19" ht="15" customHeight="1" x14ac:dyDescent="0.3">
      <c r="A33" s="2">
        <v>1</v>
      </c>
      <c r="B33" s="2" t="s">
        <v>20</v>
      </c>
      <c r="C33" s="11" t="s">
        <v>19</v>
      </c>
      <c r="D33" s="12">
        <v>239.5</v>
      </c>
      <c r="E33" s="13">
        <v>141.5</v>
      </c>
      <c r="F33" s="13">
        <f>D33/G42*100</f>
        <v>74.84375</v>
      </c>
      <c r="G33" s="1">
        <v>320</v>
      </c>
      <c r="R33" s="1">
        <v>7</v>
      </c>
      <c r="S33" s="1">
        <f t="shared" ref="S33:S35" si="0">R33*2</f>
        <v>14</v>
      </c>
    </row>
    <row r="34" spans="1:19" ht="15" customHeight="1" x14ac:dyDescent="0.3">
      <c r="A34" s="2">
        <v>2</v>
      </c>
      <c r="B34" s="2" t="s">
        <v>25</v>
      </c>
      <c r="C34" s="11" t="s">
        <v>36</v>
      </c>
      <c r="D34" s="12">
        <v>236.5</v>
      </c>
      <c r="E34" s="13">
        <v>136.5</v>
      </c>
      <c r="F34" s="13">
        <f>D34/G37*100</f>
        <v>73.90625</v>
      </c>
      <c r="G34" s="1">
        <v>320</v>
      </c>
      <c r="R34" s="1">
        <v>6.5</v>
      </c>
      <c r="S34" s="1">
        <f t="shared" si="0"/>
        <v>13</v>
      </c>
    </row>
    <row r="35" spans="1:19" ht="15" customHeight="1" x14ac:dyDescent="0.3">
      <c r="A35" s="2">
        <v>3</v>
      </c>
      <c r="B35" s="2" t="s">
        <v>34</v>
      </c>
      <c r="C35" s="21" t="s">
        <v>35</v>
      </c>
      <c r="D35" s="12">
        <v>233</v>
      </c>
      <c r="E35" s="13">
        <v>128.5</v>
      </c>
      <c r="F35" s="13">
        <f>D35/G34*100</f>
        <v>72.8125</v>
      </c>
      <c r="G35" s="1">
        <v>320</v>
      </c>
      <c r="R35" s="1">
        <v>6.5</v>
      </c>
      <c r="S35" s="1">
        <f t="shared" si="0"/>
        <v>13</v>
      </c>
    </row>
    <row r="36" spans="1:19" ht="15" customHeight="1" x14ac:dyDescent="0.3">
      <c r="A36" s="2">
        <v>4</v>
      </c>
      <c r="B36" s="2" t="s">
        <v>29</v>
      </c>
      <c r="C36" s="11" t="s">
        <v>30</v>
      </c>
      <c r="D36" s="12">
        <v>230</v>
      </c>
      <c r="E36" s="13">
        <v>127.5</v>
      </c>
      <c r="F36" s="13">
        <f>D36/G41*100</f>
        <v>71.875</v>
      </c>
      <c r="G36" s="1">
        <v>320</v>
      </c>
      <c r="R36" s="1">
        <v>7</v>
      </c>
      <c r="S36" s="1">
        <f>R36*3</f>
        <v>21</v>
      </c>
    </row>
    <row r="37" spans="1:19" ht="15" customHeight="1" x14ac:dyDescent="0.3">
      <c r="A37" s="2">
        <v>5</v>
      </c>
      <c r="B37" s="2" t="s">
        <v>9</v>
      </c>
      <c r="C37" s="11" t="s">
        <v>5</v>
      </c>
      <c r="D37" s="12">
        <v>227.5</v>
      </c>
      <c r="E37" s="13">
        <v>130</v>
      </c>
      <c r="F37" s="13">
        <f>D37/G36*100</f>
        <v>71.09375</v>
      </c>
      <c r="G37" s="1">
        <v>320</v>
      </c>
      <c r="R37" s="1">
        <v>7</v>
      </c>
      <c r="S37" s="1">
        <f t="shared" ref="S37:S38" si="1">R37*3</f>
        <v>21</v>
      </c>
    </row>
    <row r="38" spans="1:19" ht="15" customHeight="1" x14ac:dyDescent="0.3">
      <c r="A38" s="2" t="s">
        <v>47</v>
      </c>
      <c r="B38" s="11" t="s">
        <v>32</v>
      </c>
      <c r="C38" s="11" t="s">
        <v>31</v>
      </c>
      <c r="D38" s="12">
        <v>226</v>
      </c>
      <c r="E38" s="13">
        <v>126</v>
      </c>
      <c r="F38" s="13">
        <f>D38/G33*100</f>
        <v>70.625</v>
      </c>
      <c r="G38" s="1">
        <v>320</v>
      </c>
      <c r="R38" s="1">
        <v>7</v>
      </c>
      <c r="S38" s="1">
        <f t="shared" si="1"/>
        <v>21</v>
      </c>
    </row>
    <row r="39" spans="1:19" ht="15" customHeight="1" x14ac:dyDescent="0.3">
      <c r="A39" s="2" t="s">
        <v>47</v>
      </c>
      <c r="B39" s="2" t="s">
        <v>37</v>
      </c>
      <c r="C39" s="2" t="s">
        <v>38</v>
      </c>
      <c r="D39" s="12">
        <v>226</v>
      </c>
      <c r="E39" s="13">
        <v>126</v>
      </c>
      <c r="F39" s="13">
        <f>D39/G39*100</f>
        <v>70.625</v>
      </c>
      <c r="G39" s="1">
        <v>320</v>
      </c>
      <c r="R39" s="1">
        <v>7</v>
      </c>
      <c r="S39" s="1">
        <f>R39*1</f>
        <v>7</v>
      </c>
    </row>
    <row r="40" spans="1:19" ht="15" customHeight="1" x14ac:dyDescent="0.3">
      <c r="A40" s="2">
        <v>8</v>
      </c>
      <c r="B40" s="2" t="s">
        <v>29</v>
      </c>
      <c r="C40" s="11" t="s">
        <v>30</v>
      </c>
      <c r="D40" s="12">
        <v>220</v>
      </c>
      <c r="E40" s="13">
        <v>123.5</v>
      </c>
      <c r="F40" s="13">
        <f>D40/G40*100</f>
        <v>68.75</v>
      </c>
      <c r="G40" s="1">
        <v>320</v>
      </c>
    </row>
    <row r="41" spans="1:19" ht="15" customHeight="1" x14ac:dyDescent="0.3">
      <c r="A41" s="2">
        <v>9</v>
      </c>
      <c r="B41" s="2" t="s">
        <v>26</v>
      </c>
      <c r="C41" s="11" t="s">
        <v>27</v>
      </c>
      <c r="D41" s="12">
        <v>219</v>
      </c>
      <c r="E41" s="13">
        <v>128.5</v>
      </c>
      <c r="F41" s="13">
        <f>D41/G38*100</f>
        <v>68.4375</v>
      </c>
      <c r="G41" s="1">
        <v>320</v>
      </c>
    </row>
    <row r="42" spans="1:19" ht="15" customHeight="1" x14ac:dyDescent="0.3">
      <c r="A42" s="2">
        <v>10</v>
      </c>
      <c r="B42" s="2" t="s">
        <v>12</v>
      </c>
      <c r="C42" s="11" t="s">
        <v>13</v>
      </c>
      <c r="D42" s="12">
        <v>218</v>
      </c>
      <c r="E42" s="13">
        <v>129.5</v>
      </c>
      <c r="F42" s="13">
        <f>D42/G35*100</f>
        <v>68.125</v>
      </c>
      <c r="G42" s="1">
        <v>320</v>
      </c>
      <c r="S42" s="1">
        <f>SUM(S32:S41)</f>
        <v>123</v>
      </c>
    </row>
    <row r="43" spans="1:19" ht="15" customHeight="1" x14ac:dyDescent="0.3">
      <c r="D43" s="17"/>
    </row>
    <row r="44" spans="1:19" ht="15" customHeight="1" x14ac:dyDescent="0.3">
      <c r="A44" s="5" t="s">
        <v>52</v>
      </c>
      <c r="B44" s="4"/>
      <c r="F44" s="1"/>
    </row>
    <row r="45" spans="1:19" ht="15" customHeight="1" x14ac:dyDescent="0.3">
      <c r="A45" s="2"/>
      <c r="B45" s="3" t="s">
        <v>0</v>
      </c>
      <c r="C45" s="3" t="s">
        <v>1</v>
      </c>
      <c r="D45" s="3" t="s">
        <v>3</v>
      </c>
      <c r="E45" s="9" t="s">
        <v>2</v>
      </c>
      <c r="F45" s="9" t="s">
        <v>4</v>
      </c>
    </row>
    <row r="46" spans="1:19" ht="15" customHeight="1" x14ac:dyDescent="0.3">
      <c r="A46" s="2">
        <v>1</v>
      </c>
      <c r="B46" s="11" t="s">
        <v>6</v>
      </c>
      <c r="C46" s="11" t="s">
        <v>5</v>
      </c>
      <c r="D46" s="12">
        <v>260.5</v>
      </c>
      <c r="E46" s="13">
        <v>151.5</v>
      </c>
      <c r="F46" s="13">
        <f>D46/G46*100</f>
        <v>81.40625</v>
      </c>
      <c r="G46" s="1">
        <v>320</v>
      </c>
    </row>
    <row r="47" spans="1:19" ht="15" customHeight="1" x14ac:dyDescent="0.3">
      <c r="A47" s="2">
        <v>2</v>
      </c>
      <c r="B47" s="11" t="s">
        <v>39</v>
      </c>
      <c r="C47" s="11" t="s">
        <v>40</v>
      </c>
      <c r="D47" s="12">
        <v>240.5</v>
      </c>
      <c r="E47" s="13">
        <v>135</v>
      </c>
      <c r="F47" s="13">
        <f>D47/G47*100</f>
        <v>75.15625</v>
      </c>
      <c r="G47" s="1">
        <v>320</v>
      </c>
    </row>
    <row r="48" spans="1:19" ht="15" customHeight="1" x14ac:dyDescent="0.3">
      <c r="B48" s="15"/>
      <c r="C48" s="15"/>
      <c r="D48" s="17"/>
    </row>
    <row r="49" spans="1:17" ht="15" customHeight="1" x14ac:dyDescent="0.3">
      <c r="A49" s="5" t="s">
        <v>54</v>
      </c>
      <c r="B49" s="4"/>
      <c r="F49" s="1"/>
    </row>
    <row r="50" spans="1:17" ht="15" customHeight="1" x14ac:dyDescent="0.3">
      <c r="A50" s="2"/>
      <c r="B50" s="3" t="s">
        <v>0</v>
      </c>
      <c r="C50" s="22" t="s">
        <v>1</v>
      </c>
      <c r="D50" s="3" t="s">
        <v>3</v>
      </c>
      <c r="E50" s="9" t="s">
        <v>2</v>
      </c>
      <c r="F50" s="9" t="s">
        <v>4</v>
      </c>
    </row>
    <row r="51" spans="1:17" ht="15" customHeight="1" x14ac:dyDescent="0.3">
      <c r="A51" s="2">
        <v>1</v>
      </c>
      <c r="B51" s="2" t="s">
        <v>16</v>
      </c>
      <c r="C51" s="11" t="s">
        <v>17</v>
      </c>
      <c r="D51" s="12">
        <v>245</v>
      </c>
      <c r="E51" s="13">
        <v>144</v>
      </c>
      <c r="F51" s="13">
        <f>D51/G51*100</f>
        <v>76.5625</v>
      </c>
      <c r="G51" s="1">
        <v>320</v>
      </c>
      <c r="Q51" s="1">
        <f>SUM(O47:O50)</f>
        <v>0</v>
      </c>
    </row>
    <row r="52" spans="1:17" ht="15" customHeight="1" x14ac:dyDescent="0.3">
      <c r="D52" s="17"/>
    </row>
    <row r="53" spans="1:17" ht="15" customHeight="1" x14ac:dyDescent="0.3">
      <c r="A53" s="5" t="s">
        <v>53</v>
      </c>
      <c r="B53" s="4"/>
      <c r="F53" s="1"/>
    </row>
    <row r="54" spans="1:17" ht="15" customHeight="1" x14ac:dyDescent="0.3">
      <c r="A54" s="2"/>
      <c r="B54" s="3" t="s">
        <v>0</v>
      </c>
      <c r="C54" s="22" t="s">
        <v>1</v>
      </c>
      <c r="D54" s="3" t="s">
        <v>3</v>
      </c>
      <c r="E54" s="9" t="s">
        <v>2</v>
      </c>
      <c r="F54" s="9" t="s">
        <v>4</v>
      </c>
    </row>
    <row r="55" spans="1:17" ht="15" customHeight="1" x14ac:dyDescent="0.3">
      <c r="A55" s="2">
        <v>1</v>
      </c>
      <c r="B55" s="2" t="s">
        <v>16</v>
      </c>
      <c r="C55" s="11" t="s">
        <v>17</v>
      </c>
      <c r="D55" s="12">
        <v>245</v>
      </c>
      <c r="E55" s="13">
        <v>144</v>
      </c>
      <c r="F55" s="13">
        <f>D55/G56*100</f>
        <v>76.5625</v>
      </c>
      <c r="G55" s="1">
        <v>320</v>
      </c>
    </row>
    <row r="56" spans="1:17" ht="15" customHeight="1" x14ac:dyDescent="0.3">
      <c r="A56" s="2">
        <v>2</v>
      </c>
      <c r="B56" s="2" t="s">
        <v>33</v>
      </c>
      <c r="C56" s="11" t="s">
        <v>28</v>
      </c>
      <c r="D56" s="12">
        <v>228.5</v>
      </c>
      <c r="E56" s="13">
        <v>132.5</v>
      </c>
      <c r="F56" s="13">
        <f>D56/G55*100</f>
        <v>71.40625</v>
      </c>
      <c r="G56" s="1">
        <v>320</v>
      </c>
    </row>
    <row r="57" spans="1:17" ht="15" customHeight="1" x14ac:dyDescent="0.3">
      <c r="B57" s="23"/>
      <c r="D57" s="17"/>
    </row>
    <row r="58" spans="1:17" ht="17.399999999999999" x14ac:dyDescent="0.3">
      <c r="A58" s="5" t="s">
        <v>55</v>
      </c>
      <c r="B58" s="4"/>
      <c r="F58" s="1"/>
    </row>
    <row r="59" spans="1:17" x14ac:dyDescent="0.3">
      <c r="A59" s="2"/>
      <c r="B59" s="3" t="s">
        <v>0</v>
      </c>
      <c r="C59" s="3" t="s">
        <v>1</v>
      </c>
      <c r="D59" s="3" t="s">
        <v>3</v>
      </c>
      <c r="E59" s="9" t="s">
        <v>2</v>
      </c>
      <c r="F59" s="9" t="s">
        <v>4</v>
      </c>
    </row>
    <row r="60" spans="1:17" x14ac:dyDescent="0.3">
      <c r="A60" s="2">
        <v>1</v>
      </c>
      <c r="B60" s="2" t="s">
        <v>15</v>
      </c>
      <c r="C60" s="11" t="s">
        <v>14</v>
      </c>
      <c r="D60" s="2">
        <v>255</v>
      </c>
      <c r="E60" s="13">
        <v>145.5</v>
      </c>
      <c r="F60" s="13">
        <f>D60/G61*100</f>
        <v>79.6875</v>
      </c>
      <c r="G60" s="1">
        <v>320</v>
      </c>
    </row>
    <row r="61" spans="1:17" x14ac:dyDescent="0.3">
      <c r="A61" s="2">
        <v>2</v>
      </c>
      <c r="B61" s="2" t="s">
        <v>33</v>
      </c>
      <c r="C61" s="11" t="s">
        <v>28</v>
      </c>
      <c r="D61" s="12">
        <v>226</v>
      </c>
      <c r="E61" s="13">
        <v>126</v>
      </c>
      <c r="F61" s="13">
        <f>D61/G60*100</f>
        <v>70.625</v>
      </c>
      <c r="G61" s="1">
        <v>320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SSA Entries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Jacobs</dc:creator>
  <cp:lastModifiedBy>Pippa Doran</cp:lastModifiedBy>
  <cp:lastPrinted>2020-07-03T18:18:38Z</cp:lastPrinted>
  <dcterms:created xsi:type="dcterms:W3CDTF">2020-03-30T12:46:00Z</dcterms:created>
  <dcterms:modified xsi:type="dcterms:W3CDTF">2024-12-14T15:39:56Z</dcterms:modified>
</cp:coreProperties>
</file>